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085703" sheetId="2" r:id="rId1"/>
    <sheet name="Sheet1" sheetId="3" r:id="rId2"/>
  </sheets>
  <definedNames>
    <definedName name="_xlnm._FilterDatabase" localSheetId="0" hidden="1">'085703'!$A$2:$N$19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<sst xmlns="http://schemas.openxmlformats.org/spreadsheetml/2006/main" count="160" uniqueCount="78">
  <si>
    <r>
      <t>2025</t>
    </r>
    <r>
      <rPr>
        <sz val="18"/>
        <color theme="1"/>
        <rFont val="方正公文小标宋"/>
        <charset val="134"/>
      </rPr>
      <t>年青海大学地质工程学院</t>
    </r>
    <r>
      <rPr>
        <sz val="18"/>
        <color theme="1"/>
        <rFont val="Times New Roman"/>
        <charset val="134"/>
      </rPr>
      <t>-</t>
    </r>
    <r>
      <rPr>
        <sz val="18"/>
        <color theme="1"/>
        <rFont val="方正公文小标宋"/>
        <charset val="134"/>
      </rPr>
      <t>调剂复试硕士研究生成绩公示</t>
    </r>
    <r>
      <rPr>
        <sz val="18"/>
        <color theme="1"/>
        <rFont val="Times New Roman"/>
        <charset val="134"/>
      </rPr>
      <t>-</t>
    </r>
    <r>
      <rPr>
        <sz val="18"/>
        <color theme="1"/>
        <rFont val="方正公文小标宋"/>
        <charset val="134"/>
      </rPr>
      <t>地质工程</t>
    </r>
  </si>
  <si>
    <r>
      <rPr>
        <sz val="11"/>
        <color theme="1"/>
        <rFont val="宋体"/>
        <charset val="134"/>
      </rPr>
      <t>序号</t>
    </r>
  </si>
  <si>
    <r>
      <rPr>
        <sz val="11"/>
        <rFont val="宋体"/>
        <charset val="134"/>
      </rPr>
      <t>姓名</t>
    </r>
  </si>
  <si>
    <r>
      <rPr>
        <sz val="11"/>
        <rFont val="宋体"/>
        <charset val="134"/>
      </rPr>
      <t>考生编号</t>
    </r>
  </si>
  <si>
    <r>
      <rPr>
        <sz val="11"/>
        <rFont val="宋体"/>
        <charset val="134"/>
      </rPr>
      <t>报考专业代码</t>
    </r>
  </si>
  <si>
    <r>
      <rPr>
        <sz val="11"/>
        <rFont val="宋体"/>
        <charset val="134"/>
      </rPr>
      <t>报考专业名称</t>
    </r>
  </si>
  <si>
    <r>
      <rPr>
        <sz val="11"/>
        <rFont val="宋体"/>
        <charset val="134"/>
      </rPr>
      <t>政治成绩</t>
    </r>
  </si>
  <si>
    <r>
      <rPr>
        <sz val="11"/>
        <rFont val="宋体"/>
        <charset val="134"/>
      </rPr>
      <t>外国语成绩</t>
    </r>
  </si>
  <si>
    <r>
      <rPr>
        <sz val="11"/>
        <rFont val="宋体"/>
        <charset val="134"/>
      </rPr>
      <t>业务科</t>
    </r>
    <r>
      <rPr>
        <sz val="11"/>
        <rFont val="Times New Roman"/>
        <charset val="134"/>
      </rPr>
      <t>1</t>
    </r>
  </si>
  <si>
    <r>
      <rPr>
        <sz val="11"/>
        <rFont val="宋体"/>
        <charset val="134"/>
      </rPr>
      <t>业务科</t>
    </r>
    <r>
      <rPr>
        <sz val="11"/>
        <rFont val="Times New Roman"/>
        <charset val="134"/>
      </rPr>
      <t>2</t>
    </r>
  </si>
  <si>
    <r>
      <rPr>
        <sz val="11"/>
        <rFont val="宋体"/>
        <charset val="134"/>
      </rPr>
      <t>初试成绩</t>
    </r>
    <r>
      <rPr>
        <sz val="11"/>
        <rFont val="Times New Roman"/>
        <charset val="134"/>
      </rPr>
      <t>(500</t>
    </r>
    <r>
      <rPr>
        <sz val="11"/>
        <rFont val="宋体"/>
        <charset val="134"/>
      </rPr>
      <t>分）</t>
    </r>
  </si>
  <si>
    <r>
      <rPr>
        <sz val="11"/>
        <color theme="1"/>
        <rFont val="宋体"/>
        <charset val="134"/>
      </rPr>
      <t>复试成绩（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分）</t>
    </r>
  </si>
  <si>
    <r>
      <rPr>
        <sz val="11"/>
        <color theme="1"/>
        <rFont val="宋体"/>
        <charset val="134"/>
      </rPr>
      <t>初试成绩</t>
    </r>
    <r>
      <rPr>
        <sz val="11"/>
        <color theme="1"/>
        <rFont val="Times New Roman"/>
        <charset val="134"/>
      </rPr>
      <t>*50%</t>
    </r>
  </si>
  <si>
    <r>
      <rPr>
        <sz val="11"/>
        <color theme="1"/>
        <rFont val="宋体"/>
        <charset val="134"/>
      </rPr>
      <t>复试成绩</t>
    </r>
    <r>
      <rPr>
        <sz val="11"/>
        <color theme="1"/>
        <rFont val="Times New Roman"/>
        <charset val="134"/>
      </rPr>
      <t>*50%</t>
    </r>
  </si>
  <si>
    <r>
      <rPr>
        <sz val="11"/>
        <color theme="1"/>
        <rFont val="宋体"/>
        <charset val="134"/>
      </rPr>
      <t>总分</t>
    </r>
  </si>
  <si>
    <r>
      <rPr>
        <sz val="11"/>
        <rFont val="宋体"/>
        <charset val="134"/>
      </rPr>
      <t>景禹斌</t>
    </r>
  </si>
  <si>
    <t>107105413210825</t>
  </si>
  <si>
    <t>085703</t>
  </si>
  <si>
    <r>
      <rPr>
        <sz val="11"/>
        <rFont val="宋体"/>
        <charset val="134"/>
      </rPr>
      <t>地质工程</t>
    </r>
  </si>
  <si>
    <r>
      <rPr>
        <sz val="11"/>
        <rFont val="宋体"/>
        <charset val="134"/>
      </rPr>
      <t>李鹏飞</t>
    </r>
  </si>
  <si>
    <t>114145150146543</t>
  </si>
  <si>
    <r>
      <rPr>
        <sz val="11"/>
        <rFont val="宋体"/>
        <charset val="134"/>
      </rPr>
      <t>魏子欣</t>
    </r>
  </si>
  <si>
    <t>107045113094875</t>
  </si>
  <si>
    <r>
      <rPr>
        <sz val="11"/>
        <rFont val="宋体"/>
        <charset val="134"/>
      </rPr>
      <t>俞鸿涛</t>
    </r>
  </si>
  <si>
    <t>107105613302534</t>
  </si>
  <si>
    <r>
      <rPr>
        <sz val="11"/>
        <rFont val="宋体"/>
        <charset val="134"/>
      </rPr>
      <t>岳晓瑜</t>
    </r>
  </si>
  <si>
    <t>100775001030007</t>
  </si>
  <si>
    <r>
      <rPr>
        <sz val="11"/>
        <rFont val="宋体"/>
        <charset val="134"/>
      </rPr>
      <t>应俊豪</t>
    </r>
  </si>
  <si>
    <t>104055085703028</t>
  </si>
  <si>
    <r>
      <rPr>
        <sz val="11"/>
        <rFont val="宋体"/>
        <charset val="134"/>
      </rPr>
      <t>冯茜月</t>
    </r>
  </si>
  <si>
    <t>104255540009699</t>
  </si>
  <si>
    <r>
      <rPr>
        <sz val="11"/>
        <rFont val="宋体"/>
        <charset val="134"/>
      </rPr>
      <t>陈波</t>
    </r>
  </si>
  <si>
    <t>101125202506392</t>
  </si>
  <si>
    <r>
      <rPr>
        <sz val="11"/>
        <rFont val="宋体"/>
        <charset val="134"/>
      </rPr>
      <t>刘泽基</t>
    </r>
  </si>
  <si>
    <t>106165085700503</t>
  </si>
  <si>
    <r>
      <rPr>
        <sz val="11"/>
        <rFont val="宋体"/>
        <charset val="134"/>
      </rPr>
      <t>孟杰</t>
    </r>
  </si>
  <si>
    <t>114135342204649</t>
  </si>
  <si>
    <r>
      <rPr>
        <sz val="11"/>
        <rFont val="宋体"/>
        <charset val="134"/>
      </rPr>
      <t>王洋</t>
    </r>
  </si>
  <si>
    <t>114145165347940</t>
  </si>
  <si>
    <r>
      <rPr>
        <sz val="11"/>
        <rFont val="宋体"/>
        <charset val="134"/>
      </rPr>
      <t>葛绚</t>
    </r>
  </si>
  <si>
    <t>114145132174186</t>
  </si>
  <si>
    <r>
      <rPr>
        <sz val="11"/>
        <rFont val="宋体"/>
        <charset val="134"/>
      </rPr>
      <t>乔雷鸣</t>
    </r>
  </si>
  <si>
    <t>107105140905603</t>
  </si>
  <si>
    <r>
      <rPr>
        <sz val="11"/>
        <rFont val="宋体"/>
        <charset val="134"/>
      </rPr>
      <t>杨博文</t>
    </r>
  </si>
  <si>
    <t>104245530000468</t>
  </si>
  <si>
    <r>
      <rPr>
        <sz val="11"/>
        <rFont val="宋体"/>
        <charset val="134"/>
      </rPr>
      <t>解菲</t>
    </r>
  </si>
  <si>
    <t>114155414605516</t>
  </si>
  <si>
    <r>
      <rPr>
        <sz val="11"/>
        <rFont val="宋体"/>
        <charset val="134"/>
      </rPr>
      <t>符文博</t>
    </r>
  </si>
  <si>
    <t>106135085703017</t>
  </si>
  <si>
    <r>
      <rPr>
        <sz val="11"/>
        <rFont val="宋体"/>
        <charset val="134"/>
      </rPr>
      <t>张斌</t>
    </r>
  </si>
  <si>
    <t>107055620300497</t>
  </si>
  <si>
    <t>专家1</t>
  </si>
  <si>
    <t>专家2</t>
  </si>
  <si>
    <t>专家3</t>
  </si>
  <si>
    <t>专家4</t>
  </si>
  <si>
    <t>专家5</t>
  </si>
  <si>
    <t>专家6</t>
  </si>
  <si>
    <t>专家7</t>
  </si>
  <si>
    <t>总分</t>
  </si>
  <si>
    <t>平均分</t>
  </si>
  <si>
    <t>景禹斌</t>
  </si>
  <si>
    <t>地质工程</t>
  </si>
  <si>
    <t>岳晓瑜</t>
  </si>
  <si>
    <t>魏子欣</t>
  </si>
  <si>
    <t>李鹏飞</t>
  </si>
  <si>
    <t>俞鸿涛</t>
  </si>
  <si>
    <t>应俊豪</t>
  </si>
  <si>
    <t>陈波</t>
  </si>
  <si>
    <t>王洋</t>
  </si>
  <si>
    <t>葛绚</t>
  </si>
  <si>
    <t>冯茜月</t>
  </si>
  <si>
    <t>刘泽基</t>
  </si>
  <si>
    <t>符文博</t>
  </si>
  <si>
    <t>解菲</t>
  </si>
  <si>
    <t>孟杰</t>
  </si>
  <si>
    <t>张斌</t>
  </si>
  <si>
    <t>乔雷鸣</t>
  </si>
  <si>
    <t>杨博文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</si>
</sst>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8"/>
      <color theme="1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8"/>
      <color theme="1"/>
      <name val="方正公文小标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workbookViewId="0">
      <selection activeCell="K11" sqref="K11"/>
    </sheetView>
  </sheetViews>
  <sheetFormatPr defaultColWidth="9" defaultRowHeight="14.25"/>
  <cols>
    <col min="1" max="1" width="6" style="4" customWidth="1"/>
    <col min="2" max="2" width="9" style="4"/>
    <col min="3" max="3" width="14.125" style="4" customWidth="1"/>
    <col min="4" max="5" width="9" style="4" customWidth="1"/>
    <col min="6" max="9" width="6.125" style="4" customWidth="1"/>
    <col min="10" max="10" width="9.375" style="4" customWidth="1"/>
    <col min="11" max="11" width="9.375" customWidth="1"/>
    <col min="12" max="13" width="8.25" customWidth="1"/>
    <col min="14" max="14" width="11" customWidth="1"/>
  </cols>
  <sheetData>
    <row r="1" ht="31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42" customHeight="1" spans="1:14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0" t="s">
        <v>11</v>
      </c>
      <c r="L2" s="10" t="s">
        <v>12</v>
      </c>
      <c r="M2" s="10" t="s">
        <v>13</v>
      </c>
      <c r="N2" s="11" t="s">
        <v>14</v>
      </c>
    </row>
    <row r="3" s="3" customFormat="1" ht="15" spans="1:14">
      <c r="A3" s="8">
        <v>1</v>
      </c>
      <c r="B3" s="9" t="s">
        <v>15</v>
      </c>
      <c r="C3" s="9" t="s">
        <v>16</v>
      </c>
      <c r="D3" s="9" t="s">
        <v>17</v>
      </c>
      <c r="E3" s="9" t="s">
        <v>18</v>
      </c>
      <c r="F3" s="9">
        <v>66</v>
      </c>
      <c r="G3" s="9">
        <v>66</v>
      </c>
      <c r="H3" s="9">
        <v>79</v>
      </c>
      <c r="I3" s="9">
        <v>91</v>
      </c>
      <c r="J3" s="9">
        <v>302</v>
      </c>
      <c r="K3" s="12">
        <v>87</v>
      </c>
      <c r="L3" s="12">
        <f>J3*0.5</f>
        <v>151</v>
      </c>
      <c r="M3" s="12">
        <f>K3*0.5</f>
        <v>43.5</v>
      </c>
      <c r="N3" s="12">
        <f>L3+M3</f>
        <v>194.5</v>
      </c>
    </row>
    <row r="4" s="3" customFormat="1" ht="15" spans="1:14">
      <c r="A4" s="8">
        <v>2</v>
      </c>
      <c r="B4" s="9" t="s">
        <v>19</v>
      </c>
      <c r="C4" s="9" t="s">
        <v>20</v>
      </c>
      <c r="D4" s="9" t="s">
        <v>17</v>
      </c>
      <c r="E4" s="9" t="s">
        <v>18</v>
      </c>
      <c r="F4" s="9">
        <v>54</v>
      </c>
      <c r="G4" s="9">
        <v>58</v>
      </c>
      <c r="H4" s="9">
        <v>50</v>
      </c>
      <c r="I4" s="9">
        <v>114</v>
      </c>
      <c r="J4" s="9">
        <v>276</v>
      </c>
      <c r="K4" s="12">
        <v>80.7142857142857</v>
      </c>
      <c r="L4" s="12">
        <f>J4*0.5</f>
        <v>138</v>
      </c>
      <c r="M4" s="12">
        <f>K4*0.5</f>
        <v>40.3571428571429</v>
      </c>
      <c r="N4" s="12">
        <f>L4+M4</f>
        <v>178.357142857143</v>
      </c>
    </row>
    <row r="5" s="3" customFormat="1" ht="15" spans="1:14">
      <c r="A5" s="8">
        <v>3</v>
      </c>
      <c r="B5" s="9" t="s">
        <v>21</v>
      </c>
      <c r="C5" s="9" t="s">
        <v>22</v>
      </c>
      <c r="D5" s="9" t="s">
        <v>17</v>
      </c>
      <c r="E5" s="9" t="s">
        <v>18</v>
      </c>
      <c r="F5" s="9">
        <v>57</v>
      </c>
      <c r="G5" s="9">
        <v>49</v>
      </c>
      <c r="H5" s="9">
        <v>47</v>
      </c>
      <c r="I5" s="9">
        <v>124</v>
      </c>
      <c r="J5" s="9">
        <v>277</v>
      </c>
      <c r="K5" s="12">
        <v>78.5714285714286</v>
      </c>
      <c r="L5" s="12">
        <f>J5*0.5</f>
        <v>138.5</v>
      </c>
      <c r="M5" s="12">
        <f>K5*0.5</f>
        <v>39.2857142857143</v>
      </c>
      <c r="N5" s="12">
        <f>L5+M5</f>
        <v>177.785714285714</v>
      </c>
    </row>
    <row r="6" s="3" customFormat="1" ht="15" spans="1:14">
      <c r="A6" s="8">
        <v>4</v>
      </c>
      <c r="B6" s="9" t="s">
        <v>23</v>
      </c>
      <c r="C6" s="9" t="s">
        <v>24</v>
      </c>
      <c r="D6" s="9" t="s">
        <v>17</v>
      </c>
      <c r="E6" s="9" t="s">
        <v>18</v>
      </c>
      <c r="F6" s="9">
        <v>55</v>
      </c>
      <c r="G6" s="9">
        <v>45</v>
      </c>
      <c r="H6" s="9">
        <v>62</v>
      </c>
      <c r="I6" s="9">
        <v>114</v>
      </c>
      <c r="J6" s="9">
        <v>276</v>
      </c>
      <c r="K6" s="12">
        <v>77.8571428571429</v>
      </c>
      <c r="L6" s="12">
        <f>J6*0.5</f>
        <v>138</v>
      </c>
      <c r="M6" s="12">
        <f>K6*0.5</f>
        <v>38.9285714285714</v>
      </c>
      <c r="N6" s="12">
        <f>L6+M6</f>
        <v>176.928571428571</v>
      </c>
    </row>
    <row r="7" s="3" customFormat="1" ht="15" spans="1:14">
      <c r="A7" s="8">
        <v>5</v>
      </c>
      <c r="B7" s="9" t="s">
        <v>25</v>
      </c>
      <c r="C7" s="9" t="s">
        <v>26</v>
      </c>
      <c r="D7" s="9" t="s">
        <v>17</v>
      </c>
      <c r="E7" s="9" t="s">
        <v>18</v>
      </c>
      <c r="F7" s="9">
        <v>50</v>
      </c>
      <c r="G7" s="9">
        <v>32</v>
      </c>
      <c r="H7" s="9">
        <v>71</v>
      </c>
      <c r="I7" s="9">
        <v>126</v>
      </c>
      <c r="J7" s="9">
        <v>279</v>
      </c>
      <c r="K7" s="12">
        <v>73</v>
      </c>
      <c r="L7" s="12">
        <f>J7*0.5</f>
        <v>139.5</v>
      </c>
      <c r="M7" s="12">
        <f>K7*0.5</f>
        <v>36.5</v>
      </c>
      <c r="N7" s="12">
        <f>L7+M7</f>
        <v>176</v>
      </c>
    </row>
    <row r="8" s="3" customFormat="1" ht="15" spans="1:14">
      <c r="A8" s="8">
        <v>6</v>
      </c>
      <c r="B8" s="9" t="s">
        <v>27</v>
      </c>
      <c r="C8" s="9" t="s">
        <v>28</v>
      </c>
      <c r="D8" s="9" t="s">
        <v>17</v>
      </c>
      <c r="E8" s="9" t="s">
        <v>18</v>
      </c>
      <c r="F8" s="9">
        <v>61</v>
      </c>
      <c r="G8" s="9">
        <v>31</v>
      </c>
      <c r="H8" s="9">
        <v>57</v>
      </c>
      <c r="I8" s="9">
        <v>124</v>
      </c>
      <c r="J8" s="9">
        <v>273</v>
      </c>
      <c r="K8" s="12">
        <v>74.4285714285714</v>
      </c>
      <c r="L8" s="12">
        <f>J8*0.5</f>
        <v>136.5</v>
      </c>
      <c r="M8" s="12">
        <f>K8*0.5</f>
        <v>37.2142857142857</v>
      </c>
      <c r="N8" s="12">
        <f>L8+M8</f>
        <v>173.714285714286</v>
      </c>
    </row>
    <row r="9" s="3" customFormat="1" ht="15" spans="1:14">
      <c r="A9" s="8">
        <v>7</v>
      </c>
      <c r="B9" s="9" t="s">
        <v>29</v>
      </c>
      <c r="C9" s="9" t="s">
        <v>30</v>
      </c>
      <c r="D9" s="9" t="s">
        <v>17</v>
      </c>
      <c r="E9" s="9" t="s">
        <v>18</v>
      </c>
      <c r="F9" s="9">
        <v>51</v>
      </c>
      <c r="G9" s="9">
        <v>47</v>
      </c>
      <c r="H9" s="9">
        <v>49</v>
      </c>
      <c r="I9" s="9">
        <v>113</v>
      </c>
      <c r="J9" s="9">
        <v>260</v>
      </c>
      <c r="K9" s="12">
        <v>87.2857142857143</v>
      </c>
      <c r="L9" s="12">
        <f>J9*0.5</f>
        <v>130</v>
      </c>
      <c r="M9" s="12">
        <f>K9*0.5</f>
        <v>43.6428571428571</v>
      </c>
      <c r="N9" s="12">
        <f>L9+M9</f>
        <v>173.642857142857</v>
      </c>
    </row>
    <row r="10" s="3" customFormat="1" ht="15" spans="1:14">
      <c r="A10" s="8">
        <v>8</v>
      </c>
      <c r="B10" s="9" t="s">
        <v>31</v>
      </c>
      <c r="C10" s="9" t="s">
        <v>32</v>
      </c>
      <c r="D10" s="9" t="s">
        <v>17</v>
      </c>
      <c r="E10" s="9" t="s">
        <v>18</v>
      </c>
      <c r="F10" s="9">
        <v>51</v>
      </c>
      <c r="G10" s="9">
        <v>37</v>
      </c>
      <c r="H10" s="9">
        <v>47</v>
      </c>
      <c r="I10" s="9">
        <v>133</v>
      </c>
      <c r="J10" s="9">
        <v>268</v>
      </c>
      <c r="K10" s="12">
        <v>77.7142857142857</v>
      </c>
      <c r="L10" s="12">
        <f>J10*0.5</f>
        <v>134</v>
      </c>
      <c r="M10" s="12">
        <f>K10*0.5</f>
        <v>38.8571428571429</v>
      </c>
      <c r="N10" s="12">
        <f>L10+M10</f>
        <v>172.857142857143</v>
      </c>
    </row>
    <row r="11" s="3" customFormat="1" ht="15" spans="1:14">
      <c r="A11" s="8">
        <v>9</v>
      </c>
      <c r="B11" s="9" t="s">
        <v>33</v>
      </c>
      <c r="C11" s="9" t="s">
        <v>34</v>
      </c>
      <c r="D11" s="9" t="s">
        <v>17</v>
      </c>
      <c r="E11" s="9" t="s">
        <v>18</v>
      </c>
      <c r="F11" s="9">
        <v>61</v>
      </c>
      <c r="G11" s="9">
        <v>44</v>
      </c>
      <c r="H11" s="9">
        <v>59</v>
      </c>
      <c r="I11" s="9">
        <v>95</v>
      </c>
      <c r="J11" s="9">
        <v>259</v>
      </c>
      <c r="K11" s="12">
        <v>82.2857142857143</v>
      </c>
      <c r="L11" s="12">
        <f>J11*0.5</f>
        <v>129.5</v>
      </c>
      <c r="M11" s="12">
        <f>K11*0.5</f>
        <v>41.1428571428571</v>
      </c>
      <c r="N11" s="12">
        <f>L11+M11</f>
        <v>170.642857142857</v>
      </c>
    </row>
    <row r="12" s="3" customFormat="1" ht="15" spans="1:14">
      <c r="A12" s="8">
        <v>10</v>
      </c>
      <c r="B12" s="9" t="s">
        <v>35</v>
      </c>
      <c r="C12" s="9" t="s">
        <v>36</v>
      </c>
      <c r="D12" s="9" t="s">
        <v>17</v>
      </c>
      <c r="E12" s="9" t="s">
        <v>18</v>
      </c>
      <c r="F12" s="9">
        <v>53</v>
      </c>
      <c r="G12" s="9">
        <v>50</v>
      </c>
      <c r="H12" s="9">
        <v>66</v>
      </c>
      <c r="I12" s="9">
        <v>90</v>
      </c>
      <c r="J12" s="9">
        <v>259</v>
      </c>
      <c r="K12" s="12">
        <v>79.8571428571429</v>
      </c>
      <c r="L12" s="12">
        <f>J12*0.5</f>
        <v>129.5</v>
      </c>
      <c r="M12" s="12">
        <f>K12*0.5</f>
        <v>39.9285714285714</v>
      </c>
      <c r="N12" s="12">
        <f>L12+M12</f>
        <v>169.428571428571</v>
      </c>
    </row>
    <row r="13" s="3" customFormat="1" ht="15" spans="1:14">
      <c r="A13" s="8">
        <v>11</v>
      </c>
      <c r="B13" s="9" t="s">
        <v>37</v>
      </c>
      <c r="C13" s="9" t="s">
        <v>38</v>
      </c>
      <c r="D13" s="9" t="s">
        <v>17</v>
      </c>
      <c r="E13" s="9" t="s">
        <v>18</v>
      </c>
      <c r="F13" s="9">
        <v>57</v>
      </c>
      <c r="G13" s="9">
        <v>32</v>
      </c>
      <c r="H13" s="9">
        <v>62</v>
      </c>
      <c r="I13" s="9">
        <v>113</v>
      </c>
      <c r="J13" s="9">
        <v>264</v>
      </c>
      <c r="K13" s="12">
        <v>74</v>
      </c>
      <c r="L13" s="12">
        <f>J13*0.5</f>
        <v>132</v>
      </c>
      <c r="M13" s="12">
        <f>K13*0.5</f>
        <v>37</v>
      </c>
      <c r="N13" s="12">
        <f>L13+M13</f>
        <v>169</v>
      </c>
    </row>
    <row r="14" s="3" customFormat="1" ht="15" spans="1:14">
      <c r="A14" s="8">
        <v>12</v>
      </c>
      <c r="B14" s="9" t="s">
        <v>39</v>
      </c>
      <c r="C14" s="9" t="s">
        <v>40</v>
      </c>
      <c r="D14" s="9" t="s">
        <v>17</v>
      </c>
      <c r="E14" s="9" t="s">
        <v>18</v>
      </c>
      <c r="F14" s="9">
        <v>65</v>
      </c>
      <c r="G14" s="9">
        <v>69</v>
      </c>
      <c r="H14" s="9">
        <v>48</v>
      </c>
      <c r="I14" s="9">
        <v>78</v>
      </c>
      <c r="J14" s="9">
        <v>260</v>
      </c>
      <c r="K14" s="12">
        <v>76.5714285714286</v>
      </c>
      <c r="L14" s="12">
        <f>J14*0.5</f>
        <v>130</v>
      </c>
      <c r="M14" s="12">
        <f>K14*0.5</f>
        <v>38.2857142857143</v>
      </c>
      <c r="N14" s="12">
        <f>L14+M14</f>
        <v>168.285714285714</v>
      </c>
    </row>
    <row r="15" s="3" customFormat="1" ht="15" spans="1:14">
      <c r="A15" s="8">
        <v>13</v>
      </c>
      <c r="B15" s="9" t="s">
        <v>41</v>
      </c>
      <c r="C15" s="9" t="s">
        <v>42</v>
      </c>
      <c r="D15" s="9" t="s">
        <v>17</v>
      </c>
      <c r="E15" s="9" t="s">
        <v>18</v>
      </c>
      <c r="F15" s="9">
        <v>52</v>
      </c>
      <c r="G15" s="9">
        <v>42</v>
      </c>
      <c r="H15" s="9">
        <v>52</v>
      </c>
      <c r="I15" s="9">
        <v>112</v>
      </c>
      <c r="J15" s="9">
        <v>258</v>
      </c>
      <c r="K15" s="12">
        <v>77.8571428571429</v>
      </c>
      <c r="L15" s="12">
        <f>J15*0.5</f>
        <v>129</v>
      </c>
      <c r="M15" s="12">
        <f>K15*0.5</f>
        <v>38.9285714285714</v>
      </c>
      <c r="N15" s="12">
        <f>L15+M15</f>
        <v>167.928571428571</v>
      </c>
    </row>
    <row r="16" s="3" customFormat="1" ht="15" spans="1:14">
      <c r="A16" s="8">
        <v>14</v>
      </c>
      <c r="B16" s="9" t="s">
        <v>43</v>
      </c>
      <c r="C16" s="9" t="s">
        <v>44</v>
      </c>
      <c r="D16" s="9" t="s">
        <v>17</v>
      </c>
      <c r="E16" s="9" t="s">
        <v>18</v>
      </c>
      <c r="F16" s="9">
        <v>51</v>
      </c>
      <c r="G16" s="9">
        <v>36</v>
      </c>
      <c r="H16" s="9">
        <v>51</v>
      </c>
      <c r="I16" s="9">
        <v>120</v>
      </c>
      <c r="J16" s="9">
        <v>258</v>
      </c>
      <c r="K16" s="12">
        <v>77.4285714285714</v>
      </c>
      <c r="L16" s="12">
        <f>J16*0.5</f>
        <v>129</v>
      </c>
      <c r="M16" s="12">
        <f>K16*0.5</f>
        <v>38.7142857142857</v>
      </c>
      <c r="N16" s="12">
        <f>L16+M16</f>
        <v>167.714285714286</v>
      </c>
    </row>
    <row r="17" s="3" customFormat="1" ht="15" spans="1:14">
      <c r="A17" s="8">
        <v>15</v>
      </c>
      <c r="B17" s="9" t="s">
        <v>45</v>
      </c>
      <c r="C17" s="9" t="s">
        <v>46</v>
      </c>
      <c r="D17" s="9" t="s">
        <v>17</v>
      </c>
      <c r="E17" s="9" t="s">
        <v>18</v>
      </c>
      <c r="F17" s="9">
        <v>47</v>
      </c>
      <c r="G17" s="9">
        <v>49</v>
      </c>
      <c r="H17" s="9">
        <v>61</v>
      </c>
      <c r="I17" s="9">
        <v>102</v>
      </c>
      <c r="J17" s="9">
        <v>259</v>
      </c>
      <c r="K17" s="12">
        <v>75.1428571428571</v>
      </c>
      <c r="L17" s="12">
        <f>J17*0.5</f>
        <v>129.5</v>
      </c>
      <c r="M17" s="12">
        <f>K17*0.5</f>
        <v>37.5714285714286</v>
      </c>
      <c r="N17" s="12">
        <f>L17+M17</f>
        <v>167.071428571429</v>
      </c>
    </row>
    <row r="18" s="3" customFormat="1" ht="15" spans="1:14">
      <c r="A18" s="8">
        <v>16</v>
      </c>
      <c r="B18" s="9" t="s">
        <v>47</v>
      </c>
      <c r="C18" s="9" t="s">
        <v>48</v>
      </c>
      <c r="D18" s="9" t="s">
        <v>17</v>
      </c>
      <c r="E18" s="9" t="s">
        <v>18</v>
      </c>
      <c r="F18" s="9">
        <v>52</v>
      </c>
      <c r="G18" s="9">
        <v>51</v>
      </c>
      <c r="H18" s="9">
        <v>69</v>
      </c>
      <c r="I18" s="9">
        <v>87</v>
      </c>
      <c r="J18" s="9">
        <v>259</v>
      </c>
      <c r="K18" s="12">
        <v>74.8571428571429</v>
      </c>
      <c r="L18" s="12">
        <f>J18*0.5</f>
        <v>129.5</v>
      </c>
      <c r="M18" s="12">
        <f>K18*0.5</f>
        <v>37.4285714285714</v>
      </c>
      <c r="N18" s="12">
        <f>L18+M18</f>
        <v>166.928571428571</v>
      </c>
    </row>
    <row r="19" s="3" customFormat="1" ht="15" spans="1:14">
      <c r="A19" s="8">
        <v>17</v>
      </c>
      <c r="B19" s="9" t="s">
        <v>49</v>
      </c>
      <c r="C19" s="9" t="s">
        <v>50</v>
      </c>
      <c r="D19" s="9" t="s">
        <v>17</v>
      </c>
      <c r="E19" s="9" t="s">
        <v>18</v>
      </c>
      <c r="F19" s="9">
        <v>59</v>
      </c>
      <c r="G19" s="9">
        <v>43</v>
      </c>
      <c r="H19" s="9">
        <v>69</v>
      </c>
      <c r="I19" s="9">
        <v>87</v>
      </c>
      <c r="J19" s="9">
        <v>258</v>
      </c>
      <c r="K19" s="12">
        <v>72.8571428571429</v>
      </c>
      <c r="L19" s="12">
        <f>J19*0.5</f>
        <v>129</v>
      </c>
      <c r="M19" s="12">
        <f>K19*0.5</f>
        <v>36.4285714285714</v>
      </c>
      <c r="N19" s="12">
        <f>L19+M19</f>
        <v>165.428571428571</v>
      </c>
    </row>
  </sheetData>
  <autoFilter xmlns:etc="http://www.wps.cn/officeDocument/2017/etCustomData" ref="A2:N19" etc:filterBottomFollowUsedRange="0">
    <sortState ref="A3:N19">
      <sortCondition ref="N2" descending="1"/>
    </sortState>
    <extLst/>
  </autoFilter>
  <mergeCells count="1">
    <mergeCell ref="A1:N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B28" sqref="B28"/>
    </sheetView>
  </sheetViews>
  <sheetFormatPr defaultColWidth="9" defaultRowHeight="14.25"/>
  <cols>
    <col min="2" max="2" width="10" customWidth="1"/>
    <col min="3" max="3" width="16.8833333333333" hidden="1" customWidth="1"/>
    <col min="4" max="4" width="9" hidden="1" customWidth="1"/>
    <col min="5" max="5" width="15.5583333333333" hidden="1" customWidth="1"/>
  </cols>
  <sheetData>
    <row r="1" spans="6:14">
      <c r="F1" s="1" t="s">
        <v>51</v>
      </c>
      <c r="G1" s="1" t="s">
        <v>52</v>
      </c>
      <c r="H1" s="1" t="s">
        <v>53</v>
      </c>
      <c r="I1" s="1" t="s">
        <v>54</v>
      </c>
      <c r="J1" s="1" t="s">
        <v>55</v>
      </c>
      <c r="K1" s="1" t="s">
        <v>56</v>
      </c>
      <c r="L1" s="1" t="s">
        <v>57</v>
      </c>
      <c r="M1" s="1" t="s">
        <v>58</v>
      </c>
      <c r="N1" s="1" t="s">
        <v>59</v>
      </c>
    </row>
    <row r="2" spans="1:14">
      <c r="A2">
        <v>1</v>
      </c>
      <c r="B2" t="s">
        <v>60</v>
      </c>
      <c r="C2" t="s">
        <v>16</v>
      </c>
      <c r="D2" t="s">
        <v>17</v>
      </c>
      <c r="E2" t="s">
        <v>61</v>
      </c>
      <c r="F2">
        <v>85</v>
      </c>
      <c r="G2">
        <v>83</v>
      </c>
      <c r="H2">
        <v>79</v>
      </c>
      <c r="I2">
        <v>88</v>
      </c>
      <c r="J2">
        <v>90</v>
      </c>
      <c r="K2">
        <v>92</v>
      </c>
      <c r="L2">
        <v>92</v>
      </c>
      <c r="M2">
        <f>SUM(F2:L2)</f>
        <v>609</v>
      </c>
      <c r="N2">
        <f>M2/7</f>
        <v>87</v>
      </c>
    </row>
    <row r="3" spans="1:14">
      <c r="A3">
        <v>2</v>
      </c>
      <c r="B3" t="s">
        <v>62</v>
      </c>
      <c r="C3" t="s">
        <v>26</v>
      </c>
      <c r="D3" t="s">
        <v>17</v>
      </c>
      <c r="E3" t="s">
        <v>61</v>
      </c>
      <c r="F3">
        <v>75</v>
      </c>
      <c r="G3">
        <v>72</v>
      </c>
      <c r="H3">
        <v>63</v>
      </c>
      <c r="I3">
        <v>78</v>
      </c>
      <c r="J3">
        <v>70</v>
      </c>
      <c r="K3">
        <v>70</v>
      </c>
      <c r="L3">
        <v>83</v>
      </c>
      <c r="M3">
        <f t="shared" ref="M3:M18" si="0">SUM(F3:L3)</f>
        <v>511</v>
      </c>
      <c r="N3">
        <f t="shared" ref="N3:N18" si="1">M3/7</f>
        <v>73</v>
      </c>
    </row>
    <row r="4" spans="1:14">
      <c r="A4">
        <v>3</v>
      </c>
      <c r="B4" t="s">
        <v>63</v>
      </c>
      <c r="C4" t="s">
        <v>22</v>
      </c>
      <c r="D4" t="s">
        <v>17</v>
      </c>
      <c r="E4" t="s">
        <v>61</v>
      </c>
      <c r="F4">
        <v>79</v>
      </c>
      <c r="G4">
        <v>78</v>
      </c>
      <c r="H4">
        <v>70</v>
      </c>
      <c r="I4">
        <v>74</v>
      </c>
      <c r="J4">
        <v>84</v>
      </c>
      <c r="K4">
        <v>84</v>
      </c>
      <c r="L4">
        <v>81</v>
      </c>
      <c r="M4">
        <f t="shared" si="0"/>
        <v>550</v>
      </c>
      <c r="N4">
        <f t="shared" si="1"/>
        <v>78.5714285714286</v>
      </c>
    </row>
    <row r="5" spans="1:14">
      <c r="A5">
        <v>4</v>
      </c>
      <c r="B5" t="s">
        <v>64</v>
      </c>
      <c r="C5" t="s">
        <v>20</v>
      </c>
      <c r="D5" t="s">
        <v>17</v>
      </c>
      <c r="E5" t="s">
        <v>61</v>
      </c>
      <c r="F5">
        <v>78</v>
      </c>
      <c r="G5">
        <v>73</v>
      </c>
      <c r="H5">
        <v>84</v>
      </c>
      <c r="I5">
        <v>85</v>
      </c>
      <c r="J5">
        <v>80</v>
      </c>
      <c r="K5">
        <v>81</v>
      </c>
      <c r="L5">
        <v>84</v>
      </c>
      <c r="M5">
        <f t="shared" si="0"/>
        <v>565</v>
      </c>
      <c r="N5">
        <f t="shared" si="1"/>
        <v>80.7142857142857</v>
      </c>
    </row>
    <row r="6" spans="1:14">
      <c r="A6">
        <v>5</v>
      </c>
      <c r="B6" t="s">
        <v>65</v>
      </c>
      <c r="C6" t="s">
        <v>24</v>
      </c>
      <c r="D6" t="s">
        <v>17</v>
      </c>
      <c r="E6" t="s">
        <v>61</v>
      </c>
      <c r="F6">
        <v>80</v>
      </c>
      <c r="G6">
        <v>80</v>
      </c>
      <c r="H6">
        <v>73</v>
      </c>
      <c r="I6">
        <v>73</v>
      </c>
      <c r="J6">
        <v>77</v>
      </c>
      <c r="K6">
        <v>81</v>
      </c>
      <c r="L6">
        <v>81</v>
      </c>
      <c r="M6">
        <f t="shared" si="0"/>
        <v>545</v>
      </c>
      <c r="N6">
        <f t="shared" si="1"/>
        <v>77.8571428571429</v>
      </c>
    </row>
    <row r="7" spans="1:14">
      <c r="A7">
        <v>6</v>
      </c>
      <c r="B7" t="s">
        <v>66</v>
      </c>
      <c r="C7" t="s">
        <v>28</v>
      </c>
      <c r="D7" t="s">
        <v>17</v>
      </c>
      <c r="E7" t="s">
        <v>61</v>
      </c>
      <c r="F7">
        <v>74</v>
      </c>
      <c r="G7">
        <v>68</v>
      </c>
      <c r="H7">
        <v>68</v>
      </c>
      <c r="I7">
        <v>87</v>
      </c>
      <c r="J7">
        <v>72</v>
      </c>
      <c r="K7">
        <v>72</v>
      </c>
      <c r="L7">
        <v>80</v>
      </c>
      <c r="M7">
        <f t="shared" si="0"/>
        <v>521</v>
      </c>
      <c r="N7">
        <f t="shared" si="1"/>
        <v>74.4285714285714</v>
      </c>
    </row>
    <row r="8" spans="1:14">
      <c r="A8">
        <v>7</v>
      </c>
      <c r="B8" t="s">
        <v>67</v>
      </c>
      <c r="C8" t="s">
        <v>32</v>
      </c>
      <c r="D8" t="s">
        <v>17</v>
      </c>
      <c r="E8" t="s">
        <v>61</v>
      </c>
      <c r="F8">
        <v>75</v>
      </c>
      <c r="G8">
        <v>73</v>
      </c>
      <c r="H8">
        <v>80</v>
      </c>
      <c r="I8">
        <v>85</v>
      </c>
      <c r="J8">
        <v>77</v>
      </c>
      <c r="K8">
        <v>75</v>
      </c>
      <c r="L8">
        <v>79</v>
      </c>
      <c r="M8">
        <f t="shared" si="0"/>
        <v>544</v>
      </c>
      <c r="N8">
        <f t="shared" si="1"/>
        <v>77.7142857142857</v>
      </c>
    </row>
    <row r="9" spans="1:14">
      <c r="A9">
        <v>8</v>
      </c>
      <c r="B9" t="s">
        <v>68</v>
      </c>
      <c r="C9" t="s">
        <v>38</v>
      </c>
      <c r="D9" t="s">
        <v>17</v>
      </c>
      <c r="E9" t="s">
        <v>61</v>
      </c>
      <c r="F9">
        <v>76</v>
      </c>
      <c r="G9">
        <v>70</v>
      </c>
      <c r="H9">
        <v>75</v>
      </c>
      <c r="I9">
        <v>76</v>
      </c>
      <c r="J9">
        <v>72</v>
      </c>
      <c r="K9">
        <v>75</v>
      </c>
      <c r="L9">
        <v>74</v>
      </c>
      <c r="M9">
        <f t="shared" si="0"/>
        <v>518</v>
      </c>
      <c r="N9">
        <f t="shared" si="1"/>
        <v>74</v>
      </c>
    </row>
    <row r="10" spans="1:14">
      <c r="A10">
        <v>9</v>
      </c>
      <c r="B10" t="s">
        <v>69</v>
      </c>
      <c r="C10" t="s">
        <v>40</v>
      </c>
      <c r="D10" t="s">
        <v>17</v>
      </c>
      <c r="E10" t="s">
        <v>61</v>
      </c>
      <c r="F10">
        <v>76</v>
      </c>
      <c r="G10">
        <v>78</v>
      </c>
      <c r="H10">
        <v>61</v>
      </c>
      <c r="I10">
        <v>64</v>
      </c>
      <c r="J10">
        <v>88</v>
      </c>
      <c r="K10">
        <v>86</v>
      </c>
      <c r="L10">
        <v>83</v>
      </c>
      <c r="M10">
        <f t="shared" si="0"/>
        <v>536</v>
      </c>
      <c r="N10">
        <f t="shared" si="1"/>
        <v>76.5714285714286</v>
      </c>
    </row>
    <row r="11" spans="1:14">
      <c r="A11">
        <v>10</v>
      </c>
      <c r="B11" t="s">
        <v>70</v>
      </c>
      <c r="C11" t="s">
        <v>30</v>
      </c>
      <c r="D11" t="s">
        <v>17</v>
      </c>
      <c r="E11" t="s">
        <v>61</v>
      </c>
      <c r="F11">
        <v>79</v>
      </c>
      <c r="G11">
        <v>86</v>
      </c>
      <c r="H11">
        <v>89</v>
      </c>
      <c r="I11">
        <v>90</v>
      </c>
      <c r="J11">
        <v>84</v>
      </c>
      <c r="K11">
        <v>92</v>
      </c>
      <c r="L11">
        <v>91</v>
      </c>
      <c r="M11">
        <f t="shared" si="0"/>
        <v>611</v>
      </c>
      <c r="N11">
        <f t="shared" si="1"/>
        <v>87.2857142857143</v>
      </c>
    </row>
    <row r="12" spans="1:14">
      <c r="A12">
        <v>11</v>
      </c>
      <c r="B12" t="s">
        <v>71</v>
      </c>
      <c r="C12" t="s">
        <v>34</v>
      </c>
      <c r="D12" t="s">
        <v>17</v>
      </c>
      <c r="E12" t="s">
        <v>61</v>
      </c>
      <c r="F12">
        <v>80</v>
      </c>
      <c r="G12">
        <v>85</v>
      </c>
      <c r="H12">
        <v>72</v>
      </c>
      <c r="I12">
        <v>85</v>
      </c>
      <c r="J12">
        <v>85</v>
      </c>
      <c r="K12">
        <v>86</v>
      </c>
      <c r="L12">
        <v>83</v>
      </c>
      <c r="M12">
        <f t="shared" si="0"/>
        <v>576</v>
      </c>
      <c r="N12">
        <f t="shared" si="1"/>
        <v>82.2857142857143</v>
      </c>
    </row>
    <row r="13" spans="1:14">
      <c r="A13">
        <v>12</v>
      </c>
      <c r="B13" t="s">
        <v>72</v>
      </c>
      <c r="C13" t="s">
        <v>48</v>
      </c>
      <c r="D13" t="s">
        <v>17</v>
      </c>
      <c r="E13" t="s">
        <v>61</v>
      </c>
      <c r="F13">
        <v>76</v>
      </c>
      <c r="G13">
        <v>80</v>
      </c>
      <c r="H13">
        <v>70</v>
      </c>
      <c r="I13">
        <v>70</v>
      </c>
      <c r="J13">
        <v>75</v>
      </c>
      <c r="K13">
        <v>73</v>
      </c>
      <c r="L13">
        <v>80</v>
      </c>
      <c r="M13">
        <f t="shared" si="0"/>
        <v>524</v>
      </c>
      <c r="N13">
        <f t="shared" si="1"/>
        <v>74.8571428571429</v>
      </c>
    </row>
    <row r="14" spans="1:14">
      <c r="A14">
        <v>13</v>
      </c>
      <c r="B14" t="s">
        <v>73</v>
      </c>
      <c r="C14" t="s">
        <v>46</v>
      </c>
      <c r="D14" t="s">
        <v>17</v>
      </c>
      <c r="E14" t="s">
        <v>61</v>
      </c>
      <c r="F14">
        <v>75</v>
      </c>
      <c r="G14">
        <v>72</v>
      </c>
      <c r="H14">
        <v>67</v>
      </c>
      <c r="I14">
        <v>70</v>
      </c>
      <c r="J14">
        <v>83</v>
      </c>
      <c r="K14">
        <v>79</v>
      </c>
      <c r="L14">
        <v>80</v>
      </c>
      <c r="M14">
        <f t="shared" si="0"/>
        <v>526</v>
      </c>
      <c r="N14">
        <f t="shared" si="1"/>
        <v>75.1428571428571</v>
      </c>
    </row>
    <row r="15" spans="1:14">
      <c r="A15">
        <v>14</v>
      </c>
      <c r="B15" t="s">
        <v>74</v>
      </c>
      <c r="C15" t="s">
        <v>36</v>
      </c>
      <c r="D15" t="s">
        <v>17</v>
      </c>
      <c r="E15" t="s">
        <v>61</v>
      </c>
      <c r="F15">
        <v>74</v>
      </c>
      <c r="G15">
        <v>83</v>
      </c>
      <c r="H15">
        <v>75</v>
      </c>
      <c r="I15">
        <v>86</v>
      </c>
      <c r="J15">
        <v>79</v>
      </c>
      <c r="K15">
        <v>81</v>
      </c>
      <c r="L15">
        <v>81</v>
      </c>
      <c r="M15">
        <f t="shared" si="0"/>
        <v>559</v>
      </c>
      <c r="N15">
        <f t="shared" si="1"/>
        <v>79.8571428571429</v>
      </c>
    </row>
    <row r="16" spans="1:14">
      <c r="A16">
        <v>15</v>
      </c>
      <c r="B16" t="s">
        <v>75</v>
      </c>
      <c r="C16" t="s">
        <v>50</v>
      </c>
      <c r="D16" t="s">
        <v>17</v>
      </c>
      <c r="E16" t="s">
        <v>61</v>
      </c>
      <c r="F16">
        <v>73</v>
      </c>
      <c r="G16">
        <v>67</v>
      </c>
      <c r="H16">
        <v>61</v>
      </c>
      <c r="I16">
        <v>65</v>
      </c>
      <c r="J16">
        <v>81</v>
      </c>
      <c r="K16">
        <v>82</v>
      </c>
      <c r="L16">
        <v>81</v>
      </c>
      <c r="M16">
        <f t="shared" si="0"/>
        <v>510</v>
      </c>
      <c r="N16">
        <f t="shared" si="1"/>
        <v>72.8571428571429</v>
      </c>
    </row>
    <row r="17" spans="1:14">
      <c r="A17">
        <v>16</v>
      </c>
      <c r="B17" t="s">
        <v>76</v>
      </c>
      <c r="C17" t="s">
        <v>42</v>
      </c>
      <c r="D17" t="s">
        <v>17</v>
      </c>
      <c r="E17" t="s">
        <v>61</v>
      </c>
      <c r="F17">
        <v>76</v>
      </c>
      <c r="G17">
        <v>78</v>
      </c>
      <c r="H17">
        <v>75</v>
      </c>
      <c r="I17">
        <v>77</v>
      </c>
      <c r="J17">
        <v>79</v>
      </c>
      <c r="K17">
        <v>80</v>
      </c>
      <c r="L17">
        <v>80</v>
      </c>
      <c r="M17">
        <f t="shared" si="0"/>
        <v>545</v>
      </c>
      <c r="N17">
        <f t="shared" si="1"/>
        <v>77.8571428571429</v>
      </c>
    </row>
    <row r="18" spans="1:14">
      <c r="A18">
        <v>17</v>
      </c>
      <c r="B18" t="s">
        <v>77</v>
      </c>
      <c r="C18" t="s">
        <v>44</v>
      </c>
      <c r="D18" t="s">
        <v>17</v>
      </c>
      <c r="E18" t="s">
        <v>61</v>
      </c>
      <c r="F18">
        <v>75</v>
      </c>
      <c r="G18">
        <v>77</v>
      </c>
      <c r="H18">
        <v>71</v>
      </c>
      <c r="I18">
        <v>80</v>
      </c>
      <c r="J18">
        <v>77</v>
      </c>
      <c r="K18">
        <v>81</v>
      </c>
      <c r="L18">
        <v>81</v>
      </c>
      <c r="M18">
        <f t="shared" si="0"/>
        <v>542</v>
      </c>
      <c r="N18">
        <f t="shared" si="1"/>
        <v>77.4285714285714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085703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Euphoria</cp:lastModifiedBy>
  <dcterms:created xsi:type="dcterms:W3CDTF">2025-04-09T03:18:00Z</dcterms:created>
  <dcterms:modified xsi:type="dcterms:W3CDTF">2025-04-11T05:09:40Z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FD606C0BB16F40C2BA9CDE7B10AB0CD1_13</vt:lpwstr>
  </property>
  <property fmtid="{D5CDD505-2E9C-101B-9397-08002B2CF9AE}" pid="3" name="KSOProductBuildVer">
    <vt:lpwstr>2052-12.1.0.20305</vt:lpwstr>
  </property>
</Properties>
</file>